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75ceeabee662ef8b/Academie-tien/Economie Mavo3/"/>
    </mc:Choice>
  </mc:AlternateContent>
  <xr:revisionPtr revIDLastSave="153" documentId="8_{82823275-E250-44C4-80AC-32ABE0C75B90}" xr6:coauthVersionLast="47" xr6:coauthVersionMax="47" xr10:uidLastSave="{C5C67902-43F3-4586-AE33-1354D2C2E133}"/>
  <bookViews>
    <workbookView xWindow="-38520" yWindow="-120" windowWidth="38640" windowHeight="21240" tabRatio="500" xr2:uid="{00000000-000D-0000-FFFF-FFFF00000000}"/>
  </bookViews>
  <sheets>
    <sheet name="Jaarbegroting Studeren" sheetId="1" r:id="rId1"/>
  </sheets>
  <definedNames>
    <definedName name="_xlnm.Print_Area" localSheetId="0">'Jaarbegroting Studeren'!$A$1:$N$51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7" i="1" l="1"/>
  <c r="C21" i="1" l="1"/>
  <c r="D21" i="1"/>
  <c r="E21" i="1"/>
  <c r="F21" i="1"/>
  <c r="G21" i="1"/>
  <c r="H21" i="1"/>
  <c r="I21" i="1"/>
  <c r="J21" i="1"/>
  <c r="K21" i="1"/>
  <c r="L21" i="1"/>
  <c r="M21" i="1"/>
  <c r="N21" i="1"/>
  <c r="B21" i="1"/>
  <c r="N12" i="1" l="1"/>
  <c r="G34" i="1"/>
  <c r="G42" i="1"/>
  <c r="G47" i="1"/>
  <c r="G19" i="1"/>
  <c r="F34" i="1"/>
  <c r="F42" i="1"/>
  <c r="F47" i="1"/>
  <c r="F19" i="1"/>
  <c r="N45" i="1"/>
  <c r="N46" i="1"/>
  <c r="N23" i="1"/>
  <c r="N24" i="1"/>
  <c r="N25" i="1"/>
  <c r="N26" i="1"/>
  <c r="N27" i="1"/>
  <c r="N28" i="1"/>
  <c r="N29" i="1"/>
  <c r="N30" i="1"/>
  <c r="N31" i="1"/>
  <c r="N32" i="1"/>
  <c r="C19" i="1"/>
  <c r="C34" i="1"/>
  <c r="C42" i="1"/>
  <c r="C47" i="1"/>
  <c r="D19" i="1"/>
  <c r="D34" i="1"/>
  <c r="D42" i="1"/>
  <c r="D47" i="1"/>
  <c r="E19" i="1"/>
  <c r="E34" i="1"/>
  <c r="E42" i="1"/>
  <c r="E47" i="1"/>
  <c r="H19" i="1"/>
  <c r="H34" i="1"/>
  <c r="H42" i="1"/>
  <c r="H47" i="1"/>
  <c r="I19" i="1"/>
  <c r="I34" i="1"/>
  <c r="I42" i="1"/>
  <c r="I47" i="1"/>
  <c r="J19" i="1"/>
  <c r="J34" i="1"/>
  <c r="J42" i="1"/>
  <c r="J47" i="1"/>
  <c r="K19" i="1"/>
  <c r="K34" i="1"/>
  <c r="K42" i="1"/>
  <c r="K47" i="1"/>
  <c r="L19" i="1"/>
  <c r="L34" i="1"/>
  <c r="L42" i="1"/>
  <c r="L47" i="1"/>
  <c r="M19" i="1"/>
  <c r="M34" i="1"/>
  <c r="M42" i="1"/>
  <c r="M47" i="1"/>
  <c r="B19" i="1"/>
  <c r="B42" i="1"/>
  <c r="B34" i="1"/>
  <c r="B47" i="1"/>
  <c r="N38" i="1"/>
  <c r="N39" i="1"/>
  <c r="N40" i="1"/>
  <c r="N41" i="1"/>
  <c r="N37" i="1"/>
  <c r="N33" i="1"/>
  <c r="N4" i="1"/>
  <c r="N5" i="1"/>
  <c r="N6" i="1"/>
  <c r="N7" i="1"/>
  <c r="N8" i="1"/>
  <c r="N9" i="1"/>
  <c r="N10" i="1"/>
  <c r="N11" i="1"/>
  <c r="N13" i="1"/>
  <c r="N14" i="1"/>
  <c r="N15" i="1"/>
  <c r="N16" i="1"/>
  <c r="N18" i="1"/>
  <c r="N3" i="1"/>
  <c r="M49" i="1" l="1"/>
  <c r="M51" i="1" s="1"/>
  <c r="L49" i="1"/>
  <c r="L51" i="1" s="1"/>
  <c r="K49" i="1"/>
  <c r="K51" i="1" s="1"/>
  <c r="J49" i="1"/>
  <c r="J51" i="1" s="1"/>
  <c r="I49" i="1"/>
  <c r="I51" i="1" s="1"/>
  <c r="H49" i="1"/>
  <c r="H51" i="1" s="1"/>
  <c r="E49" i="1"/>
  <c r="E51" i="1" s="1"/>
  <c r="D49" i="1"/>
  <c r="D51" i="1" s="1"/>
  <c r="C49" i="1"/>
  <c r="C51" i="1" s="1"/>
  <c r="F49" i="1"/>
  <c r="F51" i="1" s="1"/>
  <c r="N42" i="1"/>
  <c r="N47" i="1"/>
  <c r="G49" i="1"/>
  <c r="G51" i="1" s="1"/>
  <c r="B49" i="1"/>
  <c r="B51" i="1" s="1"/>
  <c r="N34" i="1"/>
  <c r="N19" i="1"/>
  <c r="N49" i="1" l="1"/>
  <c r="N51" i="1" s="1"/>
</calcChain>
</file>

<file path=xl/sharedStrings.xml><?xml version="1.0" encoding="utf-8"?>
<sst xmlns="http://schemas.openxmlformats.org/spreadsheetml/2006/main" count="46" uniqueCount="46">
  <si>
    <t xml:space="preserve">       MIJN JAARBEGROTING</t>
  </si>
  <si>
    <t>INKOMSTEN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</si>
  <si>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</si>
  <si>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</si>
  <si>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</si>
  <si>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</si>
  <si>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</si>
  <si>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</si>
  <si>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</si>
  <si>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</si>
  <si>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</si>
  <si>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</si>
  <si>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</si>
  <si>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</si>
  <si>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gem. p. mnd</t>
  </si>
  <si>
    <t>Salaris</t>
  </si>
  <si>
    <t xml:space="preserve">Vakantiegeld </t>
  </si>
  <si>
    <t>Bonus?</t>
  </si>
  <si>
    <t>Studiefinanciering</t>
  </si>
  <si>
    <t>Eventuele bijdrage ouders</t>
  </si>
  <si>
    <t>Zorgtoeslag</t>
  </si>
  <si>
    <t>Huurtoeslag</t>
  </si>
  <si>
    <t>Overige inkomsten (fooi)</t>
  </si>
  <si>
    <t>TOTAAL INKOMSTEN</t>
  </si>
  <si>
    <t>UITGAVEN</t>
  </si>
  <si>
    <t>VASTE LASTEN</t>
  </si>
  <si>
    <t>Huur / hypotheek</t>
  </si>
  <si>
    <t>Energie en water</t>
  </si>
  <si>
    <t>Telefoon abonnement</t>
  </si>
  <si>
    <t>Sport abonnement</t>
  </si>
  <si>
    <t>Collegegeld</t>
  </si>
  <si>
    <t>Studieboeken</t>
  </si>
  <si>
    <t>Zorgverzekering</t>
  </si>
  <si>
    <t>Andere verzekeringen</t>
  </si>
  <si>
    <t>Totaal vaste lasten</t>
  </si>
  <si>
    <t>RESERVERINGSUITGAVEN</t>
  </si>
  <si>
    <t>Kleding en schoenen</t>
  </si>
  <si>
    <t>Vrijetijd</t>
  </si>
  <si>
    <t>Elektronica (laptop, telefoon, ipad, etc.)</t>
  </si>
  <si>
    <t>Totaal reserveringsuitgaven</t>
  </si>
  <si>
    <t>HUISHOUDELIJKE UITGAVEN</t>
  </si>
  <si>
    <t>Boodschappen</t>
  </si>
  <si>
    <t>Verzorgingsproducten</t>
  </si>
  <si>
    <t>Totaal huishoudelijke uitgaven</t>
  </si>
  <si>
    <t>TOTAAL ALLE UITGAVEN</t>
  </si>
  <si>
    <t>INKOMSTEN min 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</si>
</sst>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D55A10"/>
      <name val="Calibri"/>
      <family val="2"/>
      <scheme val="minor"/>
    </font>
    <font>
      <sz val="12"/>
      <color rgb="FFD55A10"/>
      <name val="Calibri"/>
      <family val="2"/>
      <scheme val="minor"/>
    </font>
    <font>
      <b/>
      <sz val="24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A10"/>
        <bgColor indexed="64"/>
      </patternFill>
    </fill>
    <fill>
      <patternFill patternType="solid">
        <fgColor rgb="FFFFD6BE"/>
        <bgColor indexed="64"/>
      </patternFill>
    </fill>
    <fill>
      <patternFill patternType="solid">
        <fgColor rgb="FFC8E8F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B3FF"/>
      </bottom>
      <diagonal/>
    </border>
    <border>
      <left/>
      <right/>
      <top style="thin">
        <color rgb="FF00B3FF"/>
      </top>
      <bottom style="thin">
        <color rgb="FF00B3FF"/>
      </bottom>
      <diagonal/>
    </border>
    <border>
      <left/>
      <right/>
      <top style="thin">
        <color rgb="FF00B3FF"/>
      </top>
      <bottom/>
      <diagonal/>
    </border>
    <border>
      <left/>
      <right style="thin">
        <color rgb="FF00B3FF"/>
      </right>
      <top/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/>
      <diagonal/>
    </border>
    <border>
      <left style="thin">
        <color rgb="FF00B3FF"/>
      </left>
      <right style="thin">
        <color rgb="FF00B3FF"/>
      </right>
      <top/>
      <bottom style="thin">
        <color rgb="FF00B3FF"/>
      </bottom>
      <diagonal/>
    </border>
    <border>
      <left style="thin">
        <color rgb="FF00B3FF"/>
      </left>
      <right style="thin">
        <color rgb="FF00B3FF"/>
      </right>
      <top style="thin">
        <color rgb="FF00B3FF"/>
      </top>
      <bottom style="thin">
        <color rgb="FF00B3FF"/>
      </bottom>
      <diagonal/>
    </border>
    <border>
      <left style="thin">
        <color rgb="FF00B3FF"/>
      </left>
      <right style="thin">
        <color rgb="FF00B3FF"/>
      </right>
      <top style="thin">
        <color rgb="FF00B3FF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 applyAlignment="1">
      <alignment horizontal="left" indent="1"/>
    </xf>
    <xf numFmtId="2" fontId="1" fillId="3" borderId="0" xfId="0" applyNumberFormat="1" applyFont="1" applyFill="1"/>
    <xf numFmtId="2" fontId="0" fillId="0" borderId="0" xfId="0" applyNumberFormat="1"/>
    <xf numFmtId="2" fontId="4" fillId="4" borderId="0" xfId="0" applyNumberFormat="1" applyFont="1" applyFill="1"/>
    <xf numFmtId="2" fontId="1" fillId="2" borderId="0" xfId="0" applyNumberFormat="1" applyFont="1" applyFill="1"/>
    <xf numFmtId="2" fontId="0" fillId="2" borderId="0" xfId="0" applyNumberFormat="1" applyFill="1"/>
    <xf numFmtId="2" fontId="4" fillId="2" borderId="0" xfId="0" applyNumberFormat="1" applyFont="1" applyFill="1"/>
    <xf numFmtId="164" fontId="0" fillId="2" borderId="0" xfId="0" applyNumberFormat="1" applyFill="1" applyAlignment="1">
      <alignment horizontal="left" indent="1"/>
    </xf>
    <xf numFmtId="2" fontId="5" fillId="2" borderId="0" xfId="0" applyNumberFormat="1" applyFont="1" applyFill="1"/>
    <xf numFmtId="2" fontId="5" fillId="4" borderId="0" xfId="0" applyNumberFormat="1" applyFont="1" applyFill="1"/>
    <xf numFmtId="2" fontId="0" fillId="4" borderId="0" xfId="0" applyNumberFormat="1" applyFill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2" fontId="7" fillId="3" borderId="0" xfId="0" applyNumberFormat="1" applyFont="1" applyFill="1"/>
    <xf numFmtId="2" fontId="7" fillId="2" borderId="0" xfId="0" applyNumberFormat="1" applyFont="1" applyFill="1"/>
    <xf numFmtId="2" fontId="6" fillId="2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164" fontId="0" fillId="5" borderId="3" xfId="0" applyNumberFormat="1" applyFill="1" applyBorder="1" applyAlignment="1">
      <alignment horizontal="right"/>
    </xf>
    <xf numFmtId="164" fontId="4" fillId="4" borderId="0" xfId="0" applyNumberFormat="1" applyFont="1" applyFill="1" applyAlignment="1">
      <alignment horizontal="right"/>
    </xf>
    <xf numFmtId="2" fontId="0" fillId="2" borderId="0" xfId="0" applyNumberFormat="1" applyFill="1" applyAlignment="1">
      <alignment horizontal="right"/>
    </xf>
    <xf numFmtId="164" fontId="1" fillId="3" borderId="0" xfId="0" applyNumberFormat="1" applyFont="1" applyFill="1" applyAlignment="1">
      <alignment horizontal="right" indent="1"/>
    </xf>
    <xf numFmtId="164" fontId="5" fillId="4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4" fontId="0" fillId="4" borderId="0" xfId="0" applyNumberForma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  <protection locked="0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7" builtinId="8" hidden="1"/>
    <cellStyle name="Hyperlink" xfId="3" builtinId="8" hidden="1"/>
    <cellStyle name="Hyperlink" xfId="5" builtinId="8" hidden="1"/>
    <cellStyle name="Hyperlink" xfId="9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111761</xdr:colOff>
      <xdr:row>0</xdr:row>
      <xdr:rowOff>40640</xdr:rowOff>
    </xdr:from>
    <xdr:to>
      <xdr:col>0</xdr:col>
      <xdr:colOff>447041</xdr:colOff>
      <xdr:row>0</xdr:row>
      <xdr:rowOff>378602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61" y="40640"/>
          <a:ext cx="335280" cy="337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5"/>
  <sheetViews>
    <sheetView showGridLines="0" showRowColHeaders="0" tabSelected="1" zoomScaleNormal="100" zoomScaleSheetLayoutView="100" zoomScalePageLayoutView="125" workbookViewId="0">
      <selection activeCell="B39" sqref="B39"/>
    </sheetView>
  </sheetViews>
  <sheetFormatPr defaultColWidth="10.75" defaultRowHeight="15.75"/>
  <cols>
    <col min="1" max="1" width="30.5" style="3" customWidth="1"/>
    <col min="2" max="13" width="14.625" style="1" customWidth="1"/>
    <col min="14" max="14" width="14.625" style="12" customWidth="1"/>
    <col min="15" max="32" width="10.75" style="6"/>
    <col min="33" max="16384" width="10.75" style="3"/>
  </cols>
  <sheetData>
    <row r="1" spans="1:32" s="6" customFormat="1" ht="31.5">
      <c r="A1" s="17" t="s">
        <v>0</v>
      </c>
    </row>
    <row r="2" spans="1:32" s="2" customFormat="1" ht="15" customHeight="1">
      <c r="A2" s="2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>
      <c r="A3" s="29" t="s">
        <v>15</v>
      </c>
      <c r="B3" s="32">
        <v>200</v>
      </c>
      <c r="C3" s="32">
        <v>200</v>
      </c>
      <c r="D3" s="32">
        <v>200</v>
      </c>
      <c r="E3" s="32">
        <v>200</v>
      </c>
      <c r="F3" s="32">
        <v>200</v>
      </c>
      <c r="G3" s="32">
        <v>200</v>
      </c>
      <c r="H3" s="32">
        <v>600</v>
      </c>
      <c r="I3" s="32">
        <v>600</v>
      </c>
      <c r="J3" s="32">
        <v>200</v>
      </c>
      <c r="K3" s="32">
        <v>200</v>
      </c>
      <c r="L3" s="32">
        <v>200</v>
      </c>
      <c r="M3" s="32">
        <v>350</v>
      </c>
      <c r="N3" s="19">
        <f>(SUM(B3:M3))/12</f>
        <v>279.16666666666669</v>
      </c>
    </row>
    <row r="4" spans="1:32" ht="15" customHeight="1">
      <c r="A4" s="30" t="s">
        <v>16</v>
      </c>
      <c r="B4" s="33">
        <v>0</v>
      </c>
      <c r="C4" s="33">
        <v>0</v>
      </c>
      <c r="D4" s="33">
        <v>0</v>
      </c>
      <c r="E4" s="33">
        <v>0</v>
      </c>
      <c r="F4" s="33">
        <v>230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20">
        <f t="shared" ref="N4:N16" si="0">(SUM(B4:M4))/12</f>
        <v>19.166666666666668</v>
      </c>
    </row>
    <row r="5" spans="1:32" ht="15" customHeight="1">
      <c r="A5" s="30" t="s">
        <v>17</v>
      </c>
      <c r="B5" s="33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20">
        <f t="shared" si="0"/>
        <v>0</v>
      </c>
    </row>
    <row r="6" spans="1:32" ht="15" customHeight="1">
      <c r="A6" s="30" t="s">
        <v>18</v>
      </c>
      <c r="B6" s="33">
        <v>296.51</v>
      </c>
      <c r="C6" s="33">
        <v>296.51</v>
      </c>
      <c r="D6" s="33">
        <v>296.51</v>
      </c>
      <c r="E6" s="33">
        <v>296.51</v>
      </c>
      <c r="F6" s="33">
        <v>296.51</v>
      </c>
      <c r="G6" s="33">
        <v>296.51</v>
      </c>
      <c r="H6" s="33">
        <v>296.51</v>
      </c>
      <c r="I6" s="33">
        <v>296.51</v>
      </c>
      <c r="J6" s="33">
        <v>296.51</v>
      </c>
      <c r="K6" s="33">
        <v>296.51</v>
      </c>
      <c r="L6" s="33">
        <v>296.51</v>
      </c>
      <c r="M6" s="33">
        <v>296.51</v>
      </c>
      <c r="N6" s="20">
        <f t="shared" si="0"/>
        <v>296.51000000000005</v>
      </c>
    </row>
    <row r="7" spans="1:32" ht="15" customHeight="1">
      <c r="A7" s="30" t="s">
        <v>19</v>
      </c>
      <c r="B7" s="33">
        <v>200</v>
      </c>
      <c r="C7" s="33">
        <v>200</v>
      </c>
      <c r="D7" s="33">
        <v>200</v>
      </c>
      <c r="E7" s="33">
        <v>200</v>
      </c>
      <c r="F7" s="33">
        <v>200</v>
      </c>
      <c r="G7" s="33">
        <v>200</v>
      </c>
      <c r="H7" s="33">
        <v>200</v>
      </c>
      <c r="I7" s="33">
        <v>200</v>
      </c>
      <c r="J7" s="33">
        <v>200</v>
      </c>
      <c r="K7" s="33">
        <v>200</v>
      </c>
      <c r="L7" s="33">
        <v>200</v>
      </c>
      <c r="M7" s="33">
        <v>200</v>
      </c>
      <c r="N7" s="20">
        <f t="shared" si="0"/>
        <v>200</v>
      </c>
    </row>
    <row r="8" spans="1:32" ht="15" customHeight="1">
      <c r="A8" s="30" t="s">
        <v>20</v>
      </c>
      <c r="B8" s="33">
        <v>154</v>
      </c>
      <c r="C8" s="33">
        <v>154</v>
      </c>
      <c r="D8" s="33">
        <v>154</v>
      </c>
      <c r="E8" s="33">
        <v>154</v>
      </c>
      <c r="F8" s="33">
        <v>154</v>
      </c>
      <c r="G8" s="33">
        <v>154</v>
      </c>
      <c r="H8" s="33">
        <v>154</v>
      </c>
      <c r="I8" s="33">
        <v>154</v>
      </c>
      <c r="J8" s="33">
        <v>154</v>
      </c>
      <c r="K8" s="33">
        <v>154</v>
      </c>
      <c r="L8" s="33">
        <v>154</v>
      </c>
      <c r="M8" s="33">
        <v>154</v>
      </c>
      <c r="N8" s="20">
        <f t="shared" si="0"/>
        <v>154</v>
      </c>
    </row>
    <row r="9" spans="1:32" ht="15" customHeight="1">
      <c r="A9" s="30" t="s">
        <v>21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20">
        <f t="shared" si="0"/>
        <v>0</v>
      </c>
    </row>
    <row r="10" spans="1:32" ht="15" customHeight="1">
      <c r="A10" s="31" t="s">
        <v>22</v>
      </c>
      <c r="B10" s="33">
        <v>100</v>
      </c>
      <c r="C10" s="33">
        <v>100</v>
      </c>
      <c r="D10" s="33">
        <v>100</v>
      </c>
      <c r="E10" s="33">
        <v>100</v>
      </c>
      <c r="F10" s="33">
        <v>100</v>
      </c>
      <c r="G10" s="33">
        <v>100</v>
      </c>
      <c r="H10" s="33">
        <v>100</v>
      </c>
      <c r="I10" s="33">
        <v>100</v>
      </c>
      <c r="J10" s="33">
        <v>100</v>
      </c>
      <c r="K10" s="33">
        <v>100</v>
      </c>
      <c r="L10" s="33">
        <v>100</v>
      </c>
      <c r="M10" s="33">
        <v>100</v>
      </c>
      <c r="N10" s="20">
        <f t="shared" si="0"/>
        <v>100</v>
      </c>
    </row>
    <row r="11" spans="1:32" ht="15" customHeight="1">
      <c r="A11" s="31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0">
        <f t="shared" si="0"/>
        <v>0</v>
      </c>
    </row>
    <row r="12" spans="1:32" ht="15" customHeight="1">
      <c r="A12" s="30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0">
        <f t="shared" si="0"/>
        <v>0</v>
      </c>
    </row>
    <row r="13" spans="1:32" ht="15" customHeight="1">
      <c r="A13" s="30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0">
        <f t="shared" si="0"/>
        <v>0</v>
      </c>
    </row>
    <row r="14" spans="1:32" ht="15" customHeight="1">
      <c r="A14" s="3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0">
        <f t="shared" si="0"/>
        <v>0</v>
      </c>
    </row>
    <row r="15" spans="1:32" ht="15" customHeight="1">
      <c r="A15" s="30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0">
        <f t="shared" si="0"/>
        <v>0</v>
      </c>
    </row>
    <row r="16" spans="1:32" ht="15" customHeight="1">
      <c r="A16" s="30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0">
        <f t="shared" si="0"/>
        <v>0</v>
      </c>
    </row>
    <row r="17" spans="1:33" ht="15" customHeight="1">
      <c r="A17" s="30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20">
        <f>(SUM(B17:M17))/12</f>
        <v>0</v>
      </c>
    </row>
    <row r="18" spans="1:33" ht="15" customHeight="1">
      <c r="A18" s="3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21">
        <f>(SUM(B18:M18))/12</f>
        <v>0</v>
      </c>
    </row>
    <row r="19" spans="1:33" ht="15" customHeight="1">
      <c r="A19" s="4" t="s">
        <v>23</v>
      </c>
      <c r="B19" s="22">
        <f>SUM(B3:B18)</f>
        <v>950.51</v>
      </c>
      <c r="C19" s="22">
        <f>SUM(C3:C18)</f>
        <v>950.51</v>
      </c>
      <c r="D19" s="22">
        <f>SUM(D3:D18)</f>
        <v>950.51</v>
      </c>
      <c r="E19" s="22">
        <f>SUM(E3:E18)</f>
        <v>950.51</v>
      </c>
      <c r="F19" s="22">
        <f>SUM(F3:F18)</f>
        <v>1180.51</v>
      </c>
      <c r="G19" s="22">
        <f>SUM(G3:G18)</f>
        <v>950.51</v>
      </c>
      <c r="H19" s="22">
        <f>SUM(H3:H18)</f>
        <v>1350.51</v>
      </c>
      <c r="I19" s="22">
        <f>SUM(I3:I18)</f>
        <v>1350.51</v>
      </c>
      <c r="J19" s="22">
        <f>SUM(J3:J18)</f>
        <v>950.51</v>
      </c>
      <c r="K19" s="22">
        <f>SUM(K3:K18)</f>
        <v>950.51</v>
      </c>
      <c r="L19" s="22">
        <f>SUM(L3:L18)</f>
        <v>950.51</v>
      </c>
      <c r="M19" s="22">
        <f>SUM(M3:M18)</f>
        <v>1100.51</v>
      </c>
      <c r="N19" s="22">
        <f>SUM(N3:N18)</f>
        <v>1048.8433333333335</v>
      </c>
    </row>
    <row r="20" spans="1:33" s="4" customFormat="1" ht="15" customHeight="1">
      <c r="A20" s="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3" s="6" customFormat="1" ht="15" customHeight="1">
      <c r="A21" s="2" t="s">
        <v>24</v>
      </c>
      <c r="B21" s="18" t="str">
        <f>B2</f>
        <v>jan</v>
      </c>
      <c r="C21" s="18" t="str">
        <f>C2</f>
        <v>feb</v>
      </c>
      <c r="D21" s="18" t="str">
        <f>D2</f>
        <v>mrt</v>
      </c>
      <c r="E21" s="18" t="str">
        <f>E2</f>
        <v>apr</v>
      </c>
      <c r="F21" s="18" t="str">
        <f>F2</f>
        <v>mei</v>
      </c>
      <c r="G21" s="18" t="str">
        <f>G2</f>
        <v>jun</v>
      </c>
      <c r="H21" s="18" t="str">
        <f>H2</f>
        <v>jul</v>
      </c>
      <c r="I21" s="18" t="str">
        <f>I2</f>
        <v>aug</v>
      </c>
      <c r="J21" s="18" t="str">
        <f>J2</f>
        <v>sep</v>
      </c>
      <c r="K21" s="18" t="str">
        <f>K2</f>
        <v>okt</v>
      </c>
      <c r="L21" s="18" t="str">
        <f>L2</f>
        <v>nov</v>
      </c>
      <c r="M21" s="18" t="str">
        <f>M2</f>
        <v>dec</v>
      </c>
      <c r="N21" s="24" t="str">
        <f>N2</f>
        <v>gem. p. mnd</v>
      </c>
    </row>
    <row r="22" spans="1:33" s="2" customFormat="1" ht="15" customHeight="1">
      <c r="A22" s="10" t="s">
        <v>25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3" s="10" customFormat="1" ht="15" customHeight="1">
      <c r="A23" s="29" t="s">
        <v>26</v>
      </c>
      <c r="B23" s="32">
        <v>500</v>
      </c>
      <c r="C23" s="32">
        <v>500</v>
      </c>
      <c r="D23" s="32">
        <v>500</v>
      </c>
      <c r="E23" s="32">
        <v>500</v>
      </c>
      <c r="F23" s="32">
        <v>500</v>
      </c>
      <c r="G23" s="32">
        <v>500</v>
      </c>
      <c r="H23" s="32">
        <v>500</v>
      </c>
      <c r="I23" s="32">
        <v>500</v>
      </c>
      <c r="J23" s="32">
        <v>500</v>
      </c>
      <c r="K23" s="32">
        <v>500</v>
      </c>
      <c r="L23" s="32">
        <v>500</v>
      </c>
      <c r="M23" s="32">
        <v>500</v>
      </c>
      <c r="N23" s="19">
        <f t="shared" ref="N23:N32" si="1">(SUM(A23:M23))/12</f>
        <v>500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3" ht="15" customHeight="1">
      <c r="A24" s="30" t="s">
        <v>27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20">
        <f t="shared" si="1"/>
        <v>0</v>
      </c>
      <c r="O24" s="13"/>
      <c r="AG24" s="6"/>
    </row>
    <row r="25" spans="1:33" ht="15" customHeight="1">
      <c r="A25" s="30" t="s">
        <v>28</v>
      </c>
      <c r="B25" s="33">
        <v>20</v>
      </c>
      <c r="C25" s="33">
        <v>20</v>
      </c>
      <c r="D25" s="33">
        <v>20</v>
      </c>
      <c r="E25" s="33">
        <v>20</v>
      </c>
      <c r="F25" s="33">
        <v>20</v>
      </c>
      <c r="G25" s="33">
        <v>20</v>
      </c>
      <c r="H25" s="33">
        <v>20</v>
      </c>
      <c r="I25" s="33">
        <v>20</v>
      </c>
      <c r="J25" s="33">
        <v>20</v>
      </c>
      <c r="K25" s="33">
        <v>20</v>
      </c>
      <c r="L25" s="33">
        <v>20</v>
      </c>
      <c r="M25" s="33">
        <v>20</v>
      </c>
      <c r="N25" s="20">
        <f t="shared" si="1"/>
        <v>20</v>
      </c>
      <c r="O25" s="13"/>
      <c r="AG25" s="6"/>
    </row>
    <row r="26" spans="1:33" ht="15" customHeight="1">
      <c r="A26" s="30" t="s">
        <v>29</v>
      </c>
      <c r="B26" s="33">
        <v>30</v>
      </c>
      <c r="C26" s="33">
        <v>30</v>
      </c>
      <c r="D26" s="33">
        <v>30</v>
      </c>
      <c r="E26" s="33">
        <v>30</v>
      </c>
      <c r="F26" s="33">
        <v>30</v>
      </c>
      <c r="G26" s="33">
        <v>30</v>
      </c>
      <c r="H26" s="33">
        <v>30</v>
      </c>
      <c r="I26" s="33">
        <v>30</v>
      </c>
      <c r="J26" s="33">
        <v>30</v>
      </c>
      <c r="K26" s="33">
        <v>30</v>
      </c>
      <c r="L26" s="33">
        <v>30</v>
      </c>
      <c r="M26" s="33">
        <v>30</v>
      </c>
      <c r="N26" s="20">
        <f t="shared" si="1"/>
        <v>30</v>
      </c>
      <c r="O26" s="13"/>
      <c r="AG26" s="6"/>
    </row>
    <row r="27" spans="1:33" ht="15" customHeight="1">
      <c r="A27" s="30" t="s">
        <v>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1239</v>
      </c>
      <c r="K27" s="33">
        <v>0</v>
      </c>
      <c r="L27" s="33">
        <v>0</v>
      </c>
      <c r="M27" s="33">
        <v>0</v>
      </c>
      <c r="N27" s="20">
        <f t="shared" si="1"/>
        <v>103.25</v>
      </c>
      <c r="O27" s="13"/>
      <c r="AG27" s="6"/>
    </row>
    <row r="28" spans="1:33" ht="15" customHeight="1">
      <c r="A28" s="30" t="s">
        <v>31</v>
      </c>
      <c r="B28" s="33">
        <v>200</v>
      </c>
      <c r="C28" s="33">
        <v>0</v>
      </c>
      <c r="D28" s="33">
        <v>0</v>
      </c>
      <c r="E28" s="33">
        <v>200</v>
      </c>
      <c r="F28" s="33">
        <v>0</v>
      </c>
      <c r="G28" s="33">
        <v>0</v>
      </c>
      <c r="H28" s="33">
        <v>0</v>
      </c>
      <c r="I28" s="33">
        <v>0</v>
      </c>
      <c r="J28" s="33">
        <v>200</v>
      </c>
      <c r="K28" s="33">
        <v>0</v>
      </c>
      <c r="L28" s="33">
        <v>200</v>
      </c>
      <c r="M28" s="33">
        <v>0</v>
      </c>
      <c r="N28" s="20">
        <f t="shared" si="1"/>
        <v>66.666666666666671</v>
      </c>
      <c r="O28" s="13"/>
      <c r="AG28" s="6"/>
    </row>
    <row r="29" spans="1:33" ht="15" customHeight="1">
      <c r="A29" s="30" t="s">
        <v>32</v>
      </c>
      <c r="B29" s="33">
        <v>100</v>
      </c>
      <c r="C29" s="33">
        <v>100</v>
      </c>
      <c r="D29" s="33">
        <v>100</v>
      </c>
      <c r="E29" s="33">
        <v>100</v>
      </c>
      <c r="F29" s="33">
        <v>100</v>
      </c>
      <c r="G29" s="33">
        <v>100</v>
      </c>
      <c r="H29" s="33">
        <v>100</v>
      </c>
      <c r="I29" s="33">
        <v>100</v>
      </c>
      <c r="J29" s="33">
        <v>100</v>
      </c>
      <c r="K29" s="33">
        <v>100</v>
      </c>
      <c r="L29" s="33">
        <v>100</v>
      </c>
      <c r="M29" s="33">
        <v>100</v>
      </c>
      <c r="N29" s="20">
        <f t="shared" si="1"/>
        <v>100</v>
      </c>
      <c r="O29" s="13"/>
      <c r="AG29" s="6"/>
    </row>
    <row r="30" spans="1:33" ht="15" customHeight="1">
      <c r="A30" s="30" t="s">
        <v>33</v>
      </c>
      <c r="B30" s="33">
        <v>10</v>
      </c>
      <c r="C30" s="33">
        <v>10</v>
      </c>
      <c r="D30" s="33">
        <v>10</v>
      </c>
      <c r="E30" s="33">
        <v>10</v>
      </c>
      <c r="F30" s="33">
        <v>10</v>
      </c>
      <c r="G30" s="33">
        <v>10</v>
      </c>
      <c r="H30" s="33">
        <v>10</v>
      </c>
      <c r="I30" s="33">
        <v>10</v>
      </c>
      <c r="J30" s="33">
        <v>10</v>
      </c>
      <c r="K30" s="33">
        <v>10</v>
      </c>
      <c r="L30" s="33">
        <v>10</v>
      </c>
      <c r="M30" s="33">
        <v>10</v>
      </c>
      <c r="N30" s="20">
        <f t="shared" si="1"/>
        <v>10</v>
      </c>
      <c r="O30" s="13"/>
      <c r="AG30" s="6"/>
    </row>
    <row r="31" spans="1:33" ht="15" customHeight="1">
      <c r="A31" s="3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0">
        <f t="shared" si="1"/>
        <v>0</v>
      </c>
      <c r="O31" s="13"/>
      <c r="AG31" s="6"/>
    </row>
    <row r="32" spans="1:33" ht="15" customHeight="1">
      <c r="A32" s="30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20">
        <f t="shared" si="1"/>
        <v>0</v>
      </c>
      <c r="O32" s="13"/>
      <c r="AG32" s="6"/>
    </row>
    <row r="33" spans="1:33" ht="15" customHeight="1">
      <c r="A33" s="31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1">
        <f t="shared" ref="N33" si="2">(SUM(B33:M33))/12</f>
        <v>0</v>
      </c>
      <c r="O33" s="13"/>
      <c r="AG33" s="6"/>
    </row>
    <row r="34" spans="1:33" ht="15" customHeight="1">
      <c r="A34" s="4" t="s">
        <v>34</v>
      </c>
      <c r="B34" s="22">
        <f>SUM(B23:B33)</f>
        <v>860</v>
      </c>
      <c r="C34" s="22">
        <f t="shared" ref="C34:N34" si="3">SUM(C23:C33)</f>
        <v>660</v>
      </c>
      <c r="D34" s="22">
        <f t="shared" si="3"/>
        <v>660</v>
      </c>
      <c r="E34" s="22">
        <f t="shared" si="3"/>
        <v>860</v>
      </c>
      <c r="F34" s="22">
        <f t="shared" si="3"/>
        <v>660</v>
      </c>
      <c r="G34" s="22">
        <f t="shared" si="3"/>
        <v>660</v>
      </c>
      <c r="H34" s="22">
        <f t="shared" si="3"/>
        <v>660</v>
      </c>
      <c r="I34" s="22">
        <f t="shared" si="3"/>
        <v>660</v>
      </c>
      <c r="J34" s="22">
        <f t="shared" si="3"/>
        <v>2099</v>
      </c>
      <c r="K34" s="22">
        <f t="shared" si="3"/>
        <v>660</v>
      </c>
      <c r="L34" s="22">
        <f t="shared" si="3"/>
        <v>860</v>
      </c>
      <c r="M34" s="22">
        <f t="shared" si="3"/>
        <v>660</v>
      </c>
      <c r="N34" s="22">
        <f t="shared" si="3"/>
        <v>829.91666666666663</v>
      </c>
    </row>
    <row r="35" spans="1:33" s="4" customFormat="1" ht="15" customHeight="1">
      <c r="A35" s="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3" s="14" customFormat="1" ht="15" customHeight="1">
      <c r="A36" s="10" t="s">
        <v>35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33" s="11" customFormat="1" ht="15" customHeight="1">
      <c r="A37" s="29" t="s">
        <v>36</v>
      </c>
      <c r="B37" s="32">
        <v>50</v>
      </c>
      <c r="C37" s="32">
        <v>50</v>
      </c>
      <c r="D37" s="32">
        <v>50</v>
      </c>
      <c r="E37" s="32">
        <v>50</v>
      </c>
      <c r="F37" s="32">
        <v>50</v>
      </c>
      <c r="G37" s="32">
        <v>50</v>
      </c>
      <c r="H37" s="32">
        <v>50</v>
      </c>
      <c r="I37" s="32">
        <v>50</v>
      </c>
      <c r="J37" s="32">
        <v>50</v>
      </c>
      <c r="K37" s="32">
        <v>50</v>
      </c>
      <c r="L37" s="32">
        <v>50</v>
      </c>
      <c r="M37" s="32">
        <v>50</v>
      </c>
      <c r="N37" s="19">
        <f t="shared" ref="N37:N46" si="4">(SUM(B37:M37))/12</f>
        <v>50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3" ht="15" customHeight="1">
      <c r="A38" s="30" t="s">
        <v>37</v>
      </c>
      <c r="B38" s="33">
        <v>150</v>
      </c>
      <c r="C38" s="33">
        <v>150</v>
      </c>
      <c r="D38" s="33">
        <v>150</v>
      </c>
      <c r="E38" s="33">
        <v>150</v>
      </c>
      <c r="F38" s="33">
        <v>150</v>
      </c>
      <c r="G38" s="33">
        <v>150</v>
      </c>
      <c r="H38" s="33">
        <v>150</v>
      </c>
      <c r="I38" s="33">
        <v>150</v>
      </c>
      <c r="J38" s="33">
        <v>150</v>
      </c>
      <c r="K38" s="33">
        <v>150</v>
      </c>
      <c r="L38" s="33">
        <v>150</v>
      </c>
      <c r="M38" s="33">
        <v>150</v>
      </c>
      <c r="N38" s="20">
        <f t="shared" si="4"/>
        <v>150</v>
      </c>
    </row>
    <row r="39" spans="1:33" ht="15" customHeight="1">
      <c r="A39" s="30" t="s">
        <v>38</v>
      </c>
      <c r="B39" s="33">
        <v>25</v>
      </c>
      <c r="C39" s="33">
        <v>25</v>
      </c>
      <c r="D39" s="33">
        <v>25</v>
      </c>
      <c r="E39" s="33">
        <v>25</v>
      </c>
      <c r="F39" s="33">
        <v>25</v>
      </c>
      <c r="G39" s="33">
        <v>25</v>
      </c>
      <c r="H39" s="33">
        <v>25</v>
      </c>
      <c r="I39" s="33">
        <v>25</v>
      </c>
      <c r="J39" s="33">
        <v>25</v>
      </c>
      <c r="K39" s="33">
        <v>25</v>
      </c>
      <c r="L39" s="33">
        <v>25</v>
      </c>
      <c r="M39" s="33">
        <v>25</v>
      </c>
      <c r="N39" s="20">
        <f t="shared" si="4"/>
        <v>25</v>
      </c>
    </row>
    <row r="40" spans="1:33" ht="15" customHeight="1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0">
        <f t="shared" si="4"/>
        <v>0</v>
      </c>
    </row>
    <row r="41" spans="1:33" ht="15" customHeight="1">
      <c r="A41" s="3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21">
        <f t="shared" si="4"/>
        <v>0</v>
      </c>
    </row>
    <row r="42" spans="1:33" ht="15" customHeight="1">
      <c r="A42" s="4" t="s">
        <v>39</v>
      </c>
      <c r="B42" s="22">
        <f>SUM(B37:B41)</f>
        <v>225</v>
      </c>
      <c r="C42" s="22">
        <f t="shared" ref="C42:N42" si="5">SUM(C37:C41)</f>
        <v>225</v>
      </c>
      <c r="D42" s="22">
        <f t="shared" si="5"/>
        <v>225</v>
      </c>
      <c r="E42" s="22">
        <f t="shared" si="5"/>
        <v>225</v>
      </c>
      <c r="F42" s="22">
        <f t="shared" si="5"/>
        <v>225</v>
      </c>
      <c r="G42" s="22">
        <f t="shared" si="5"/>
        <v>225</v>
      </c>
      <c r="H42" s="22">
        <f t="shared" si="5"/>
        <v>225</v>
      </c>
      <c r="I42" s="22">
        <f t="shared" si="5"/>
        <v>225</v>
      </c>
      <c r="J42" s="22">
        <f t="shared" si="5"/>
        <v>225</v>
      </c>
      <c r="K42" s="22">
        <f t="shared" si="5"/>
        <v>225</v>
      </c>
      <c r="L42" s="22">
        <f t="shared" si="5"/>
        <v>225</v>
      </c>
      <c r="M42" s="22">
        <f t="shared" si="5"/>
        <v>225</v>
      </c>
      <c r="N42" s="22">
        <f t="shared" si="5"/>
        <v>225</v>
      </c>
    </row>
    <row r="43" spans="1:33" s="4" customFormat="1" ht="15" customHeight="1">
      <c r="A43" s="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3" s="14" customFormat="1" ht="15" customHeight="1">
      <c r="A44" s="10" t="s">
        <v>40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33" s="11" customFormat="1" ht="15" customHeight="1">
      <c r="A45" s="29" t="s">
        <v>41</v>
      </c>
      <c r="B45" s="32">
        <v>300</v>
      </c>
      <c r="C45" s="32">
        <v>300</v>
      </c>
      <c r="D45" s="32">
        <v>300</v>
      </c>
      <c r="E45" s="32">
        <v>300</v>
      </c>
      <c r="F45" s="32">
        <v>300</v>
      </c>
      <c r="G45" s="32">
        <v>300</v>
      </c>
      <c r="H45" s="32">
        <v>300</v>
      </c>
      <c r="I45" s="32">
        <v>300</v>
      </c>
      <c r="J45" s="32">
        <v>300</v>
      </c>
      <c r="K45" s="32">
        <v>300</v>
      </c>
      <c r="L45" s="32">
        <v>300</v>
      </c>
      <c r="M45" s="32">
        <v>300</v>
      </c>
      <c r="N45" s="19">
        <f t="shared" si="4"/>
        <v>300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3" ht="15" customHeight="1">
      <c r="A46" s="31" t="s">
        <v>42</v>
      </c>
      <c r="B46" s="34">
        <v>10</v>
      </c>
      <c r="C46" s="34">
        <v>10</v>
      </c>
      <c r="D46" s="34">
        <v>10</v>
      </c>
      <c r="E46" s="34">
        <v>10</v>
      </c>
      <c r="F46" s="34">
        <v>10</v>
      </c>
      <c r="G46" s="34">
        <v>10</v>
      </c>
      <c r="H46" s="34">
        <v>10</v>
      </c>
      <c r="I46" s="34">
        <v>10</v>
      </c>
      <c r="J46" s="34">
        <v>10</v>
      </c>
      <c r="K46" s="34">
        <v>10</v>
      </c>
      <c r="L46" s="34">
        <v>10</v>
      </c>
      <c r="M46" s="34">
        <v>10</v>
      </c>
      <c r="N46" s="21">
        <f t="shared" si="4"/>
        <v>10</v>
      </c>
    </row>
    <row r="47" spans="1:33" ht="15" customHeight="1">
      <c r="A47" s="4" t="s">
        <v>43</v>
      </c>
      <c r="B47" s="22">
        <f>SUM(B45:B46)</f>
        <v>310</v>
      </c>
      <c r="C47" s="22">
        <f t="shared" ref="C47:N47" si="6">SUM(C45:C46)</f>
        <v>310</v>
      </c>
      <c r="D47" s="22">
        <f t="shared" si="6"/>
        <v>310</v>
      </c>
      <c r="E47" s="22">
        <f t="shared" si="6"/>
        <v>310</v>
      </c>
      <c r="F47" s="22">
        <f t="shared" si="6"/>
        <v>310</v>
      </c>
      <c r="G47" s="22">
        <f t="shared" si="6"/>
        <v>310</v>
      </c>
      <c r="H47" s="22">
        <f t="shared" si="6"/>
        <v>310</v>
      </c>
      <c r="I47" s="22">
        <f t="shared" si="6"/>
        <v>310</v>
      </c>
      <c r="J47" s="22">
        <f t="shared" si="6"/>
        <v>310</v>
      </c>
      <c r="K47" s="22">
        <f t="shared" si="6"/>
        <v>310</v>
      </c>
      <c r="L47" s="22">
        <f t="shared" si="6"/>
        <v>310</v>
      </c>
      <c r="M47" s="22">
        <f t="shared" si="6"/>
        <v>310</v>
      </c>
      <c r="N47" s="22">
        <f t="shared" si="6"/>
        <v>310</v>
      </c>
    </row>
    <row r="48" spans="1:33" s="4" customFormat="1" ht="15" customHeight="1">
      <c r="A48" s="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s="14" customFormat="1" ht="15" customHeight="1">
      <c r="A49" s="4" t="s">
        <v>44</v>
      </c>
      <c r="B49" s="22">
        <f>B34+B42+B47</f>
        <v>1395</v>
      </c>
      <c r="C49" s="22">
        <f t="shared" ref="C49:N49" si="7">C34+C42+C47</f>
        <v>1195</v>
      </c>
      <c r="D49" s="22">
        <f t="shared" si="7"/>
        <v>1195</v>
      </c>
      <c r="E49" s="22">
        <f t="shared" si="7"/>
        <v>1395</v>
      </c>
      <c r="F49" s="22">
        <f t="shared" si="7"/>
        <v>1195</v>
      </c>
      <c r="G49" s="22">
        <f t="shared" si="7"/>
        <v>1195</v>
      </c>
      <c r="H49" s="22">
        <f t="shared" si="7"/>
        <v>1195</v>
      </c>
      <c r="I49" s="22">
        <f t="shared" si="7"/>
        <v>1195</v>
      </c>
      <c r="J49" s="22">
        <f t="shared" si="7"/>
        <v>2634</v>
      </c>
      <c r="K49" s="22">
        <f t="shared" si="7"/>
        <v>1195</v>
      </c>
      <c r="L49" s="22">
        <f t="shared" si="7"/>
        <v>1395</v>
      </c>
      <c r="M49" s="22">
        <f t="shared" si="7"/>
        <v>1195</v>
      </c>
      <c r="N49" s="22">
        <f t="shared" si="7"/>
        <v>1364.9166666666665</v>
      </c>
    </row>
    <row r="50" spans="1:32" s="4" customFormat="1" ht="15" customHeight="1">
      <c r="A50" s="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s="14" customFormat="1" ht="15" customHeight="1">
      <c r="A51" s="15" t="s">
        <v>45</v>
      </c>
      <c r="B51" s="28">
        <f>B19-B49</f>
        <v>-444.49</v>
      </c>
      <c r="C51" s="28">
        <f t="shared" ref="C51:N51" si="8">C19-C49</f>
        <v>-244.49</v>
      </c>
      <c r="D51" s="28">
        <f t="shared" si="8"/>
        <v>-244.49</v>
      </c>
      <c r="E51" s="28">
        <f t="shared" si="8"/>
        <v>-444.49</v>
      </c>
      <c r="F51" s="28">
        <f t="shared" si="8"/>
        <v>-14.490000000000009</v>
      </c>
      <c r="G51" s="28">
        <f>G19-G49</f>
        <v>-244.49</v>
      </c>
      <c r="H51" s="28">
        <f t="shared" si="8"/>
        <v>155.51</v>
      </c>
      <c r="I51" s="28">
        <f t="shared" si="8"/>
        <v>155.51</v>
      </c>
      <c r="J51" s="28">
        <f t="shared" si="8"/>
        <v>-1683.49</v>
      </c>
      <c r="K51" s="28">
        <f t="shared" si="8"/>
        <v>-244.49</v>
      </c>
      <c r="L51" s="28">
        <f t="shared" si="8"/>
        <v>-444.49</v>
      </c>
      <c r="M51" s="28">
        <f t="shared" si="8"/>
        <v>-94.490000000000009</v>
      </c>
      <c r="N51" s="28">
        <f t="shared" si="8"/>
        <v>-316.07333333333304</v>
      </c>
    </row>
    <row r="52" spans="1:32" s="15" customFormat="1" ht="15" customHeight="1">
      <c r="A52" s="6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3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s="6" customForma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3"/>
    </row>
    <row r="54" spans="1:32" s="6" customForma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3"/>
    </row>
    <row r="55" spans="1:32" s="6" customForma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3"/>
    </row>
    <row r="56" spans="1:32" s="6" customForma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3"/>
    </row>
    <row r="57" spans="1:32" s="6" customForma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3"/>
    </row>
    <row r="58" spans="1:32" s="6" customForma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13"/>
    </row>
    <row r="59" spans="1:32" s="6" customForma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13"/>
    </row>
    <row r="60" spans="1:32" s="6" customForma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3"/>
    </row>
    <row r="61" spans="1:32" s="6" customForma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3"/>
    </row>
    <row r="62" spans="1:32" s="6" customForma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13"/>
    </row>
    <row r="63" spans="1:32" s="6" customForma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3"/>
    </row>
    <row r="64" spans="1:32" s="6" customForma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3"/>
    </row>
    <row r="65" spans="2:14" s="6" customForma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13"/>
    </row>
  </sheetData>
  <sheetProtection selectLockedCells="1"/>
  <dataValidations count="1">
    <dataValidation type="decimal" allowBlank="1" showInputMessage="1" showErrorMessage="1" sqref="B45:M46 B3:M18 B23:M33 B37:M41" xr:uid="{A270E8B2-E813-437F-BE29-00248DBE0ED0}">
      <formula1>-1000000</formula1>
      <formula2>1000000</formula2>
    </dataValidation>
  </dataValidations>
  <pageMargins left="0.25" right="0.25" top="0.75" bottom="0.75" header="0.3" footer="0.3"/>
  <pageSetup paperSize="9" scale="59" fitToHeight="0" orientation="landscape" horizontalDpi="4294967292" verticalDpi="4294967292" r:id="rId1"/>
  <headerFooter>
    <oddFooter>&amp;CNibud, 2018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f71ef6-d1ac-498c-b144-30f5c2d8c45d">
      <Terms xmlns="http://schemas.microsoft.com/office/infopath/2007/PartnerControls"/>
    </lcf76f155ced4ddcb4097134ff3c332f>
    <TaxCatchAll xmlns="b0770d5c-07a0-432a-9a3d-47d814ca42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B496CF96249C4DA33D8B2FC5A11513" ma:contentTypeVersion="16" ma:contentTypeDescription="Een nieuw document maken." ma:contentTypeScope="" ma:versionID="c17ebb4bb7e4cf1a842af847bde8dff5">
  <xsd:schema xmlns:xsd="http://www.w3.org/2001/XMLSchema" xmlns:xs="http://www.w3.org/2001/XMLSchema" xmlns:p="http://schemas.microsoft.com/office/2006/metadata/properties" xmlns:ns2="62f71ef6-d1ac-498c-b144-30f5c2d8c45d" xmlns:ns3="b0770d5c-07a0-432a-9a3d-47d814ca424c" targetNamespace="http://schemas.microsoft.com/office/2006/metadata/properties" ma:root="true" ma:fieldsID="cae97df2706ce311a7aa507aeeb00e72" ns2:_="" ns3:_="">
    <xsd:import namespace="62f71ef6-d1ac-498c-b144-30f5c2d8c45d"/>
    <xsd:import namespace="b0770d5c-07a0-432a-9a3d-47d814ca4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71ef6-d1ac-498c-b144-30f5c2d8c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51ee2d7-d247-4863-a917-452ecd96e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70d5c-07a0-432a-9a3d-47d814ca4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0b1ac3-d87a-44c9-a31d-b32c5b23644d}" ma:internalName="TaxCatchAll" ma:showField="CatchAllData" ma:web="b0770d5c-07a0-432a-9a3d-47d814ca4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BDB651-F5BF-45A8-B75E-4EB4EC23C5B6}"/>
</file>

<file path=customXml/itemProps2.xml><?xml version="1.0" encoding="utf-8"?>
<ds:datastoreItem xmlns:ds="http://schemas.openxmlformats.org/officeDocument/2006/customXml" ds:itemID="{5CEF102B-8AEE-4C00-AD43-DB18567A3774}"/>
</file>

<file path=customXml/itemProps3.xml><?xml version="1.0" encoding="utf-8"?>
<ds:datastoreItem xmlns:ds="http://schemas.openxmlformats.org/officeDocument/2006/customXml" ds:itemID="{F044AE8E-821E-4178-BA2F-9A49672B4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VERF EN DE BUUF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 Verf</dc:creator>
  <cp:keywords/>
  <dc:description/>
  <cp:lastModifiedBy>Widmer van der Wal</cp:lastModifiedBy>
  <cp:revision/>
  <dcterms:created xsi:type="dcterms:W3CDTF">2015-08-25T07:02:46Z</dcterms:created>
  <dcterms:modified xsi:type="dcterms:W3CDTF">2023-05-16T18:53:52Z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0x01010013B496CF96249C4DA33D8B2FC5A11513</vt:lpwstr>
  </property>
</Properties>
</file>